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LMT\LMT_2022\040\1 výzva\"/>
    </mc:Choice>
  </mc:AlternateContent>
  <xr:revisionPtr revIDLastSave="0" documentId="13_ncr:1_{271AC105-16CB-4785-9B47-7791DD6980B9}" xr6:coauthVersionLast="36" xr6:coauthVersionMax="47" xr10:uidLastSave="{00000000-0000-0000-0000-000000000000}"/>
  <bookViews>
    <workbookView xWindow="0" yWindow="0" windowWidth="21570" windowHeight="522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technika'!$B$1:$T$11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O8" i="1"/>
  <c r="O7" i="1" l="1"/>
  <c r="P11" i="1" s="1"/>
  <c r="S7" i="1" l="1"/>
  <c r="R7" i="1" l="1"/>
  <c r="Q11" i="1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<sst xmlns="http://schemas.openxmlformats.org/spreadsheetml/2006/main" count="41" uniqueCount="39">
  <si>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</si>
  <si>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</si>
  <si>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</si>
  <si>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</si>
  <si>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</si>
  <si>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</si>
  <si>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</si>
  <si>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</si>
  <si>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</si>
  <si>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</si>
  <si>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</si>
  <si>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</si>
  <si>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</si>
  <si>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</si>
  <si>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</si>
  <si>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</si>
  <si>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</si>
  <si>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</si>
  <si>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</si>
  <si>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</si>
  <si>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</si>
  <si>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</si>
  <si>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</si>
  <si>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</si>
  <si>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</si>
  <si>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</si>
  <si>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</si>
  <si>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 xml:space="preserve">Termín dodání </t>
  </si>
  <si>
    <t>NE</t>
  </si>
  <si>
    <t xml:space="preserve">Pokud financováno z projektových prostředků, pak ŘEŠITEL uvede: NÁZEV A ČÍSLO DOTAČNÍHO PROJEKTU </t>
  </si>
  <si>
    <t>do 22.12.2022</t>
  </si>
  <si>
    <t>Ing. Michal Mrázek, 
Tel.: 37763 4802</t>
  </si>
  <si>
    <t xml:space="preserve">Teslova 5, 
301 00 Plzeň,
Nové technologie – výzkumné centrum,
laboratoř v budově C </t>
  </si>
  <si>
    <t xml:space="preserve">Příloha č. 2 Kupní smlouvy - technická specifikace
Laboratorní a měřící technika (III.) 040 - 2022 </t>
  </si>
  <si>
    <t>pH metr</t>
  </si>
  <si>
    <t>Digitální multimetr</t>
  </si>
  <si>
    <t>Společná faktura</t>
  </si>
  <si>
    <t>pH rozsah - 2,000 až + 19,999 pH.
pH rozlišení volitelné max. 0,001 / 0,01 / 0,1 pH.
pH přesnost do ± 0,003 pH.
mV rozsah -1 999,9 až +1 999,9 mV.
mV rozlišení: 0,1 mV.
mV přesnost: do ± 0,2 mV.
Rozsah teplot: - 10 až 105 °C.
Rozlišení teplot 0,1 °C.
Přesnost teplot ± 0,5 °C.
Kalibrace 1, 2 nebo 3 pufry.
Teplotní kompenzace automatická (s ATC) nebo manuální 0 až 100 °C.
Výstup RS232 / analogový 1 mV / IrDA interface pro tiskárnu.
Paměť min. 32 pozic.
Rozměry max. (šxdxv) 250 x 280 x 150 mm.
Hmotnost max 900 g.</t>
  </si>
  <si>
    <t>Rozhraní: Bluetooth.
Měření: kapacity, kmitočtu, napětí AC, napětí DC, odporu, proud AC, proudu DC.
Druh použitého zobrazovače: LCD.
Rozsah měření napětí DC: 600mV/6V/60V/600V/1kV.
Přesnost měření napětí DC: ± (0,09% + 2 digity).
Rozsah měření napětí AC: 600mV/6V/60V/600V/1kV.
Přesnost měření napětí AC: ± (1% + 3 digity)(45Hz...500Hz),  ± (2% + 3 digity).
Rozsah měření proudu DC: 60mA/400mA.
Rozsah měření proudu AC (nepřímé měření): 60mA/400mA.
Přesnost měření proudu DC: ± (0,5% + 3 digity).
Přesnost měření proudu AC: ± (1,5% + 3 digity).
Měření skutečné efektivní hodnoty: True RMS.
Rozsah měření odporu: 600Ω/6kΩ/60kΩ/600kΩ/6MΩ/50MΩ.  
Přesnost měření odporu: ± (0,5% + 1 digit).
Rozsah měření kapacity: 1µF/10µF/100µF/9999µF.  
Přesnost měření kapacity: ± (1,2% + 2 digity).
Rozsah měření kmitočtu: 9999mHz/99.99Hz/999.9Hz/99.99kHz.  
Přesnost měření kmitočtu: ± (0,1% + 1 digit).
Test průchodnosti obvodu: akustický signál.
Stupeň krytí: IP54.
Hmotnost s baterií max. 380 g.
Shoda s normou EN61010 600V CAT IV,  EN61010 1000V CAT III.
Rozměry max. (šxvxh) 100 x 220 x 50 mm.
Vlastnosti: automatické a ruční přepínání rozsahů, automatické vypínání, dosah 20 m, funkce HOLD (podržení údaje zobrazovače); funkce MIN/MAX/PRŮM.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</si>
</sst>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zoomScale="46" zoomScaleNormal="46" workbookViewId="0">
      <selection activeCell="Q7" sqref="Q7:Q8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5.42578125" style="1" customWidth="1"/>
    <col min="4" max="4" width="11.7109375" style="2" customWidth="1"/>
    <col min="5" max="5" width="11.140625" style="3" customWidth="1"/>
    <col min="6" max="6" width="116.8554687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7.28515625" style="5" hidden="1" customWidth="1"/>
    <col min="11" max="11" width="24.5703125" style="5" customWidth="1"/>
    <col min="12" max="12" width="25" style="5" customWidth="1"/>
    <col min="13" max="13" width="39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3.140625" style="6" customWidth="1"/>
    <col min="22" max="16384" width="9.140625" style="5"/>
  </cols>
  <sheetData>
    <row r="1" spans="1:21" ht="39.75" customHeight="1" x14ac:dyDescent="0.25">
      <c r="B1" s="65" t="s">
        <v>33</v>
      </c>
      <c r="C1" s="66"/>
      <c r="D1" s="66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29</v>
      </c>
      <c r="K6" s="23" t="s">
        <v>20</v>
      </c>
      <c r="L6" s="35" t="s">
        <v>21</v>
      </c>
      <c r="M6" s="23" t="s">
        <v>22</v>
      </c>
      <c r="N6" s="23" t="s">
        <v>27</v>
      </c>
      <c r="O6" s="23" t="s">
        <v>23</v>
      </c>
      <c r="P6" s="23" t="s">
        <v>6</v>
      </c>
      <c r="Q6" s="25" t="s">
        <v>7</v>
      </c>
      <c r="R6" s="35" t="s">
        <v>8</v>
      </c>
      <c r="S6" s="35" t="s">
        <v>9</v>
      </c>
      <c r="T6" s="23" t="s">
        <v>24</v>
      </c>
      <c r="U6" s="23" t="s">
        <v>25</v>
      </c>
    </row>
    <row r="7" spans="1:21" ht="268.5" customHeight="1" thickTop="1" x14ac:dyDescent="0.25">
      <c r="A7" s="26"/>
      <c r="B7" s="36">
        <v>1</v>
      </c>
      <c r="C7" s="37" t="s">
        <v>34</v>
      </c>
      <c r="D7" s="38">
        <v>1</v>
      </c>
      <c r="E7" s="39" t="s">
        <v>26</v>
      </c>
      <c r="F7" s="40" t="s">
        <v>37</v>
      </c>
      <c r="G7" s="76"/>
      <c r="H7" s="67" t="s">
        <v>36</v>
      </c>
      <c r="I7" s="54" t="s">
        <v>28</v>
      </c>
      <c r="J7" s="69"/>
      <c r="K7" s="71"/>
      <c r="L7" s="73" t="s">
        <v>31</v>
      </c>
      <c r="M7" s="73" t="s">
        <v>32</v>
      </c>
      <c r="N7" s="74" t="s">
        <v>30</v>
      </c>
      <c r="O7" s="41">
        <f>D7*P7</f>
        <v>18900</v>
      </c>
      <c r="P7" s="42">
        <v>18900</v>
      </c>
      <c r="Q7" s="78"/>
      <c r="R7" s="43">
        <f>D7*Q7</f>
        <v>0</v>
      </c>
      <c r="S7" s="44" t="str">
        <f t="shared" ref="S7" si="0">IF(ISNUMBER(Q7), IF(Q7&gt;P7,"NEVYHOVUJE","VYHOVUJE")," ")</f>
        <v xml:space="preserve"> </v>
      </c>
      <c r="T7" s="54"/>
      <c r="U7" s="54" t="s">
        <v>14</v>
      </c>
    </row>
    <row r="8" spans="1:21" ht="409.5" customHeight="1" thickBot="1" x14ac:dyDescent="0.3">
      <c r="A8" s="26"/>
      <c r="B8" s="45">
        <v>2</v>
      </c>
      <c r="C8" s="46" t="s">
        <v>35</v>
      </c>
      <c r="D8" s="47">
        <v>1</v>
      </c>
      <c r="E8" s="48" t="s">
        <v>26</v>
      </c>
      <c r="F8" s="49" t="s">
        <v>38</v>
      </c>
      <c r="G8" s="77"/>
      <c r="H8" s="68"/>
      <c r="I8" s="55"/>
      <c r="J8" s="70"/>
      <c r="K8" s="72"/>
      <c r="L8" s="68"/>
      <c r="M8" s="68"/>
      <c r="N8" s="75"/>
      <c r="O8" s="50">
        <f>D8*P8</f>
        <v>12000</v>
      </c>
      <c r="P8" s="51">
        <v>12000</v>
      </c>
      <c r="Q8" s="79"/>
      <c r="R8" s="52">
        <f>D8*Q8</f>
        <v>0</v>
      </c>
      <c r="S8" s="53" t="str">
        <f t="shared" ref="S8" si="1">IF(ISNUMBER(Q8), IF(Q8&gt;P8,"NEVYHOVUJE","VYHOVUJE")," ")</f>
        <v xml:space="preserve"> </v>
      </c>
      <c r="T8" s="55"/>
      <c r="U8" s="55"/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M9" s="5"/>
      <c r="N9" s="5"/>
      <c r="O9" s="5"/>
    </row>
    <row r="10" spans="1:21" ht="60.75" customHeight="1" thickTop="1" thickBot="1" x14ac:dyDescent="0.3">
      <c r="B10" s="56" t="s">
        <v>10</v>
      </c>
      <c r="C10" s="57"/>
      <c r="D10" s="57"/>
      <c r="E10" s="57"/>
      <c r="F10" s="57"/>
      <c r="G10" s="57"/>
      <c r="H10" s="27"/>
      <c r="I10" s="27"/>
      <c r="J10" s="27"/>
      <c r="K10" s="10"/>
      <c r="L10" s="10"/>
      <c r="M10" s="10"/>
      <c r="N10" s="28"/>
      <c r="O10" s="28"/>
      <c r="P10" s="29" t="s">
        <v>11</v>
      </c>
      <c r="Q10" s="58" t="s">
        <v>12</v>
      </c>
      <c r="R10" s="59"/>
      <c r="S10" s="60"/>
      <c r="T10" s="21"/>
      <c r="U10" s="30"/>
    </row>
    <row r="11" spans="1:21" ht="33" customHeight="1" thickTop="1" thickBot="1" x14ac:dyDescent="0.3">
      <c r="B11" s="61" t="s">
        <v>13</v>
      </c>
      <c r="C11" s="61"/>
      <c r="D11" s="61"/>
      <c r="E11" s="61"/>
      <c r="F11" s="61"/>
      <c r="G11" s="61"/>
      <c r="H11" s="31"/>
      <c r="K11" s="8"/>
      <c r="L11" s="8"/>
      <c r="M11" s="8"/>
      <c r="N11" s="32"/>
      <c r="O11" s="32"/>
      <c r="P11" s="33">
        <f>SUM(O7:O8)</f>
        <v>30900</v>
      </c>
      <c r="Q11" s="62">
        <f>SUM(R7:R8)</f>
        <v>0</v>
      </c>
      <c r="R11" s="63"/>
      <c r="S11" s="64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</sheetData>
  <sheetProtection algorithmName="SHA-512" hashValue="MAaMClCFM2MkDzUhwvJuFTHSdygaDSCUOoUWXOhqY9gXkwP0N2f6wMrjZMt4Q3HvnXryyb63scJSWuC02m4w7A==" saltValue="ipOWx5lFQHML5hwJp54G8w==" spinCount="100000" sheet="1" objects="1" scenarios="1"/>
  <mergeCells count="14">
    <mergeCell ref="B11:G11"/>
    <mergeCell ref="Q11:S11"/>
    <mergeCell ref="B1:D1"/>
    <mergeCell ref="H7:H8"/>
    <mergeCell ref="I7:I8"/>
    <mergeCell ref="J7:J8"/>
    <mergeCell ref="K7:K8"/>
    <mergeCell ref="L7:L8"/>
    <mergeCell ref="M7:M8"/>
    <mergeCell ref="N7:N8"/>
    <mergeCell ref="U7:U8"/>
    <mergeCell ref="T7:T8"/>
    <mergeCell ref="B10:G10"/>
    <mergeCell ref="Q10:S10"/>
  </mergeCells>
  <conditionalFormatting sqref="B7:B8">
    <cfRule type="containsBlanks" dxfId="8" priority="121">
      <formula>LEN(TRIM(B7))=0</formula>
    </cfRule>
  </conditionalFormatting>
  <conditionalFormatting sqref="B7:B8">
    <cfRule type="cellIs" dxfId="7" priority="118" operator="greaterThanOrEqual">
      <formula>1</formula>
    </cfRule>
  </conditionalFormatting>
  <conditionalFormatting sqref="S7:S8">
    <cfRule type="cellIs" dxfId="6" priority="107" operator="equal">
      <formula>"VYHOVUJE"</formula>
    </cfRule>
  </conditionalFormatting>
  <conditionalFormatting sqref="S7:S8">
    <cfRule type="cellIs" dxfId="5" priority="106" operator="equal">
      <formula>"NEVYHOVUJE"</formula>
    </cfRule>
  </conditionalFormatting>
  <conditionalFormatting sqref="Q7:Q8 G7:G8">
    <cfRule type="containsBlanks" dxfId="4" priority="105">
      <formula>LEN(TRIM(G7))=0</formula>
    </cfRule>
  </conditionalFormatting>
  <conditionalFormatting sqref="Q7:Q8 G7:G8">
    <cfRule type="notContainsBlanks" dxfId="3" priority="104">
      <formula>LEN(TRIM(G7))&gt;0</formula>
    </cfRule>
  </conditionalFormatting>
  <conditionalFormatting sqref="Q7:Q8 G7:G8">
    <cfRule type="notContainsBlanks" dxfId="2" priority="103">
      <formula>LEN(TRIM(G7))&gt;0</formula>
    </cfRule>
  </conditionalFormatting>
  <conditionalFormatting sqref="G7:G8">
    <cfRule type="notContainsBlanks" dxfId="1" priority="83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2022-10-03T08:22:47Z</cp:lastPrinted>
  <dcterms:created xsi:type="dcterms:W3CDTF">2014-03-05T12:43:32Z</dcterms:created>
  <dcterms:modified xsi:type="dcterms:W3CDTF">2022-10-06T09:20:25Z</dcterms:modified>
</cp:coreProperties>
</file>